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精准医疗" sheetId="6" r:id="rId1"/>
  </sheets>
  <definedNames>
    <definedName name="_xlnm._FilterDatabase" localSheetId="0" hidden="1">精准医疗!$A$2:$XEO$81</definedName>
  </definedNames>
  <calcPr calcId="144525"/>
</workbook>
</file>

<file path=xl/sharedStrings.xml><?xml version="1.0" encoding="utf-8"?>
<sst xmlns="http://schemas.openxmlformats.org/spreadsheetml/2006/main" count="301" uniqueCount="142">
  <si>
    <t>中山大学附属第一医院惠亚医院基因检测（精准医疗）外送项目服务市场调研（2025年）</t>
  </si>
  <si>
    <t>序号</t>
  </si>
  <si>
    <t>收费编码</t>
  </si>
  <si>
    <t>检测名称</t>
  </si>
  <si>
    <t>组合名称</t>
  </si>
  <si>
    <t>检测内容</t>
  </si>
  <si>
    <t>基因位点</t>
  </si>
  <si>
    <t>检测方法</t>
  </si>
  <si>
    <t>位点单价（元）</t>
  </si>
  <si>
    <t>套餐结算单价（元）</t>
  </si>
  <si>
    <t>预估年检量</t>
  </si>
  <si>
    <t>小计（元）</t>
  </si>
  <si>
    <t>单价报价（元）</t>
  </si>
  <si>
    <t>套餐报价（元）</t>
  </si>
  <si>
    <t>脱氧核糖核酸(DNA)测序</t>
  </si>
  <si>
    <t>男性癌症筛查（8项）</t>
  </si>
  <si>
    <t>癌症风险筛查，包含：前列腺癌、胃癌、肝癌、肺癌、食管癌、大肠癌、鼻咽癌、白血病。</t>
  </si>
  <si>
    <t>sanger</t>
  </si>
  <si>
    <t>女性癌症筛查 (10项)</t>
  </si>
  <si>
    <t>癌症风险筛查，包含：乳腺癌、子宫内膜癌、宫颈癌、胃癌、肝癌、肺癌、食管癌、大肠癌、鼻咽癌、白血病。</t>
  </si>
  <si>
    <t>癌症基础筛查</t>
  </si>
  <si>
    <t>癌症风险评估（男14种癌症，女性15种癌症）筛查以下癌症∶肺癌、胃癌、食管癌、肝癌、结直肠癌、脑胶质瘤、胰腺癌、甲状腺癌、膀胱癌、非霍奇金淋巴瘤、鼻咽癌、黑色素瘤、皮肤癌、前列腺癌（男）、乳腺癌、宫颈癌（女）</t>
  </si>
  <si>
    <t>男性癌症筛查 (18项)</t>
  </si>
  <si>
    <t>癌症风险筛查，包含：前列腺癌、肺癌、肝癌、胃癌、食管癌、结直肠癌、膀胱癌、鼻咽癌、甲状腺癌、淋巴癌、脑胶质瘤、白血病、口腔癌、骨肉癌、黑色素癌、基底细胞癌、皮肤鳞状细胞癌、肾癌。</t>
  </si>
  <si>
    <t>女性癌症筛查(21项)</t>
  </si>
  <si>
    <t>癌症风险筛查，包含：乳腺癌、子宫内膜癌、卵巢癌、宫颈癌、肺癌、肝癌、胃癌、食管癌、结直肠癌、膀胱癌、鼻咽癌、甲状腺癌、淋巴癌、脑胶质瘤、白血病、口腔癌、骨肉癌、黑色素癌、基底细胞癌、皮肤鳞状细胞癌、肾癌。</t>
  </si>
  <si>
    <t>男性癌症筛查 (18项)+酒精代谢检测</t>
  </si>
  <si>
    <t>癌症风险筛查，包含：前列腺癌、肺癌、肝癌、胃癌、食管癌、结直肠癌、膀胱癌、鼻咽癌、甲状腺癌、淋巴癌、脑胶质瘤、白血病、口腔癌、骨肉癌、黑色素癌、基底细胞癌、皮肤鳞状细胞癌、肾癌。                    
酒精代谢能力检测内容：乙醇脱氢酶（ADH1B）、乙醛脱氢酶（ALDH2)。</t>
  </si>
  <si>
    <t>女性癌症筛查(21项)+酒精代谢检测</t>
  </si>
  <si>
    <t xml:space="preserve">癌症风险筛查，包含：乳腺癌、子宫内膜癌、卵巢癌、宫颈癌、肺癌、肝癌、胃癌、食管癌、结直肠癌、膀胱癌、鼻咽癌、甲状腺癌、淋巴癌、脑胶质瘤、白血病、口腔癌、骨肉癌、黑色素癌、基底细胞癌、皮肤鳞状细胞癌、肾癌。                                                                                                       酒精代谢能力检测内容：乙醇脱氢酶（ADH1B）、乙醛脱氢酶（ALDH2)。
</t>
  </si>
  <si>
    <t>男性癌症筛查3项</t>
  </si>
  <si>
    <t>前列腺癌、肺癌、肝癌</t>
  </si>
  <si>
    <t>女性癌症筛查3项</t>
  </si>
  <si>
    <t>乳腺癌、卵巢癌、宫颈癌</t>
  </si>
  <si>
    <t>男/女性癌症筛查3项</t>
  </si>
  <si>
    <t>肺癌、肝癌、胃癌</t>
  </si>
  <si>
    <t>男/女性癌症筛查2项</t>
  </si>
  <si>
    <t>鼻炎癌、甲状腺癌</t>
  </si>
  <si>
    <t>男女P450用药指导（272项）</t>
  </si>
  <si>
    <t xml:space="preserve">包含：抗炎镇痛药27项、抗生素药8项、抗真菌3项、镇静催眠药10项、抗癫痫和抗惊厥药8项、抗抑郁药24项、抗精神病药2项、降血压药12项、β受体阻滞剂35项、钙拮抗剂12项、抗心律失常药13项、心脑血管药1项、抗痴呆药2项、降血糖药10项、调脂药16项、免疫抑制剂3项、抗哮喘药2项、抗过敏药1项、抗肿瘤药17项、止吐药6项、镇咳药2项、抗凝血药2项、抗疟疾药1项、抗HIV病毒药4项、中枢性肌松药1项、神经系统药15项、激素类药14项、抗酸药及抗溃疡药8项、抗组胺药7项、减肥药1项、骨骼肌松弛药1项、抗痛风药1项、抗脱发1项、促肠胃动力药2项                          
</t>
  </si>
  <si>
    <t>自身免疫性疾病易感风险评估（4项）</t>
  </si>
  <si>
    <t>类风湿性关节炎、系统性红斑狼疮、银屑病/牛皮癣、IgA肾炎</t>
  </si>
  <si>
    <t>老年性疾病易感风险评估（2项）</t>
  </si>
  <si>
    <t>老年痴呆症、帕金森症</t>
  </si>
  <si>
    <t>女性肿瘤风险三项</t>
  </si>
  <si>
    <t>宫颈癌、乳腺癌、卵巢癌</t>
  </si>
  <si>
    <t>肿瘤风险评估</t>
  </si>
  <si>
    <t>鼻咽癌</t>
  </si>
  <si>
    <t>食管癌</t>
  </si>
  <si>
    <t>胃癌</t>
  </si>
  <si>
    <t>结直肠癌</t>
  </si>
  <si>
    <t>膀胱癌</t>
  </si>
  <si>
    <t>肝癌</t>
  </si>
  <si>
    <t>胰腺癌</t>
  </si>
  <si>
    <t>肾癌</t>
  </si>
  <si>
    <t>皮肤癌</t>
  </si>
  <si>
    <t>肺癌</t>
  </si>
  <si>
    <t>乳腺癌（女）</t>
  </si>
  <si>
    <t>卵巢癌（女）</t>
  </si>
  <si>
    <t>宫颈癌（女）</t>
  </si>
  <si>
    <t>前列腺癌（男）</t>
  </si>
  <si>
    <t>甲状腺癌风险评估</t>
  </si>
  <si>
    <t>内分泌及代谢性疾病风险评估</t>
  </si>
  <si>
    <t>Ⅱ型糖尿病</t>
  </si>
  <si>
    <t>胰岛素抵抗</t>
  </si>
  <si>
    <t>高甘油三酯血症</t>
  </si>
  <si>
    <t>高胆固醇血症</t>
  </si>
  <si>
    <t>高脂蛋白血症</t>
  </si>
  <si>
    <t>系统性红斑狼疮</t>
  </si>
  <si>
    <t>银屑病/牛皮癣</t>
  </si>
  <si>
    <t>IgA肾炎</t>
  </si>
  <si>
    <t>痛风</t>
  </si>
  <si>
    <t xml:space="preserve">心脑血管疾病风险评估
</t>
  </si>
  <si>
    <t>原发性高血压</t>
  </si>
  <si>
    <t>动脉粥样硬化</t>
  </si>
  <si>
    <t>冠心病</t>
  </si>
  <si>
    <t>出血性脑卒中</t>
  </si>
  <si>
    <t>缺血性脑卒中</t>
  </si>
  <si>
    <t>心肌梗塞</t>
  </si>
  <si>
    <t>深静脉血栓</t>
  </si>
  <si>
    <t>肥厚性心肌病</t>
  </si>
  <si>
    <t>高血压合并左室肥厚</t>
  </si>
  <si>
    <t>老年性疾病风险评估</t>
  </si>
  <si>
    <t>老年痴呆症</t>
  </si>
  <si>
    <t>帕金森症</t>
  </si>
  <si>
    <t>叶酸代谢</t>
  </si>
  <si>
    <t>叶酸利用能力基因检测</t>
  </si>
  <si>
    <t>酒精耐受能力评估</t>
  </si>
  <si>
    <t>酒精代谢能力基因检测</t>
  </si>
  <si>
    <t>皮肤病与健康相关基因检测</t>
  </si>
  <si>
    <t>皮肤健康（皮肤老化、皮肤色斑、瘢痕体质）</t>
  </si>
  <si>
    <t>皮肤遗传（系统性红斑狼疮、银屑病、皮肤癌）</t>
  </si>
  <si>
    <t>美肤基因</t>
  </si>
  <si>
    <t>抗氧化能力、抗糖化能力、弹性能力、锁水能力、抗皱纹能力、抗胶原蛋白流失能力</t>
  </si>
  <si>
    <t>易感慢病检测套餐－3</t>
  </si>
  <si>
    <t>冠心病、心肌梗塞、深静脉血栓、Ⅱ型糖尿病、胰岛素抵抗、高甘油三酯血症</t>
  </si>
  <si>
    <t>易感慢病检测套餐－4</t>
  </si>
  <si>
    <t>动脉粥样硬化、冠心病、出血性脑卒中、缺血性脑卒中、心肌梗塞、深静脉血栓</t>
  </si>
  <si>
    <t>易感慢病检测套餐－5</t>
  </si>
  <si>
    <t>出血性脑卒中、缺血性脑卒中、Ⅱ型糖尿病、胰岛素抵抗、老年痴呆症、帕金森症</t>
  </si>
  <si>
    <t>易感慢病检测套餐－6</t>
  </si>
  <si>
    <t>动脉粥样硬化、冠心病、心肌梗塞、深静脉血栓、肥厚性心肌病、高血压合并左室肥厚</t>
  </si>
  <si>
    <t>易感慢病检测套餐－7</t>
  </si>
  <si>
    <t>冠心病、心肌梗塞、Ⅱ型糖尿病、胰岛素抵抗、高胆固醇血症、高脂蛋白血症</t>
  </si>
  <si>
    <t>易感慢病检测套餐－8</t>
  </si>
  <si>
    <t>出血性脑卒中、缺血性脑卒中、高胆固醇血症、高脂蛋白血症、老年痴呆症、帕金森症</t>
  </si>
  <si>
    <t>易感慢病检测套餐－9</t>
  </si>
  <si>
    <t>冠心病、心肌梗塞、深静脉血栓</t>
  </si>
  <si>
    <t>易感慢病检测套餐－10</t>
  </si>
  <si>
    <t>Ⅱ型糖尿病、胰岛素抵抗、痛风</t>
  </si>
  <si>
    <t>易感慢病检测套餐－11</t>
  </si>
  <si>
    <t>缺血性脑卒中、老年痴呆症、帕金森症</t>
  </si>
  <si>
    <t>易感慢病检测套餐－12</t>
  </si>
  <si>
    <t>心肌梗塞、出血性脑卒中、缺血性脑卒中</t>
  </si>
  <si>
    <t>易感慢病检测套餐－13</t>
  </si>
  <si>
    <t>Ⅱ型糖尿病、胰岛素抵抗、冠心病</t>
  </si>
  <si>
    <t>易感慢病检测套餐－14</t>
  </si>
  <si>
    <t>高甘油三酯血症、老年痴呆症、帕金森症</t>
  </si>
  <si>
    <t>易感慢病检测套餐－15</t>
  </si>
  <si>
    <t>冠心病、心肌梗塞</t>
  </si>
  <si>
    <t>易感慢病检测套餐－16</t>
  </si>
  <si>
    <t>Ⅱ型糖尿病、胰岛素抵抗</t>
  </si>
  <si>
    <t>易感慢病检测套餐－17</t>
  </si>
  <si>
    <t>出血性脑卒中、缺血性脑卒中</t>
  </si>
  <si>
    <t>易感慢病检测套餐－18</t>
  </si>
  <si>
    <t>系统性红斑狼疮、IgA肾炎</t>
  </si>
  <si>
    <t>易感慢病检测套餐－19</t>
  </si>
  <si>
    <t>高甘油三酯血症、高胆固醇血症</t>
  </si>
  <si>
    <t>心脑血管个性化用药指导基因检测套餐（慢病管理）-20</t>
  </si>
  <si>
    <t>检测8大类心血管疾病的相关基因，解读常用的慢性药40余种（高血压、冠心病、氯吡格雷、华法林、阿司匹林、降糖药等）</t>
  </si>
  <si>
    <t>高血压个性化用药指导（慢病管理－21）</t>
  </si>
  <si>
    <t>检测6大类与高血压疾病治疗药物代谢和药效相关的基因，解读常用的20余种药物</t>
  </si>
  <si>
    <t>P450高血压基因检测101项－22</t>
  </si>
  <si>
    <t>药物代谢酶CYP2C9、CYP2C19、CYP2D6、CYP3A4等4个基因5个位点的检测</t>
  </si>
  <si>
    <t>P450糖尿病基因检测10项－23</t>
  </si>
  <si>
    <t>成人130余种常用药物风险评估－24</t>
  </si>
  <si>
    <t>对解热镇痛、呼吸系统、消化系统、心血管系统等18类130余种成人用药相关基因进行检测提供用药指导</t>
  </si>
  <si>
    <t>儿童110种药物用药风险评估－25</t>
  </si>
  <si>
    <t>对感冒、病菌感染、胃肠不适、疼痛、心血管疾病、镇静安神、糖尿病及其他共8大类110种儿童药物相关的基因进行检测提供用药指导</t>
  </si>
  <si>
    <t>儿童成长营养代谢能力基因检测－26</t>
  </si>
  <si>
    <t>检测维生素（A、B2、B6、B9、B12、C、D、E)、矿物质（钙、铁、锌、硒）代谢相关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</si>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</sst>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0">
      <protection locked="0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4" borderId="1" xfId="49" applyFont="1" applyFill="1" applyBorder="1" applyAlignment="1">
      <alignment horizontal="center" vertical="center" wrapText="1"/>
      <protection locked="0"/>
    </xf>
    <xf numFmtId="0" fontId="8" fillId="4" borderId="1" xfId="49" applyFont="1" applyFill="1" applyBorder="1" applyAlignment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8" fillId="0" borderId="2" xfId="49" applyFont="1" applyFill="1" applyBorder="1" applyAlignment="1">
      <alignment horizontal="center" vertical="center"/>
      <protection locked="0"/>
    </xf>
    <xf numFmtId="0" fontId="8" fillId="0" borderId="3" xfId="49" applyFont="1" applyFill="1" applyBorder="1" applyAlignment="1">
      <alignment horizontal="center" vertical="center"/>
      <protection locked="0"/>
    </xf>
    <xf numFmtId="0" fontId="8" fillId="0" borderId="4" xfId="49" applyFont="1" applyFill="1" applyBorder="1" applyAlignment="1">
      <alignment horizontal="center" vertical="center"/>
      <protection locked="0"/>
    </xf>
    <xf numFmtId="0" fontId="8" fillId="0" borderId="1" xfId="49" applyFont="1" applyFill="1" applyBorder="1" applyAlignment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2"/>
  <sheetViews>
    <sheetView tabSelected="1" topLeftCell="A46" workbookViewId="0">
      <selection activeCell="Q6" sqref="Q6"/>
    </sheetView>
  </sheetViews>
  <sheetFormatPr defaultColWidth="9" defaultRowHeight="27" customHeight="1"/>
  <cols>
    <col min="1" max="1" width="4" style="3" customWidth="1"/>
    <col min="2" max="2" width="11.125" style="3" customWidth="1"/>
    <col min="3" max="3" width="11.75" style="3" customWidth="1"/>
    <col min="4" max="4" width="14.875" style="3" customWidth="1"/>
    <col min="5" max="5" width="33.875" style="3" customWidth="1"/>
    <col min="6" max="6" width="5.5" style="4" customWidth="1"/>
    <col min="7" max="7" width="8.125" style="3" customWidth="1"/>
    <col min="8" max="8" width="9.375" style="1" customWidth="1"/>
    <col min="9" max="9" width="8.875" style="1" customWidth="1"/>
    <col min="10" max="10" width="7.375" style="1" customWidth="1"/>
    <col min="11" max="11" width="11.5" style="1" customWidth="1"/>
    <col min="12" max="12" width="9.875" style="1" customWidth="1"/>
    <col min="13" max="13" width="9" style="1"/>
    <col min="14" max="14" width="13.375" style="1" customWidth="1"/>
    <col min="15" max="16369" width="9" style="1"/>
  </cols>
  <sheetData>
    <row r="1" s="1" customFormat="1" ht="4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45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8" t="s">
        <v>12</v>
      </c>
      <c r="M2" s="18" t="s">
        <v>13</v>
      </c>
      <c r="N2" s="19" t="s">
        <v>11</v>
      </c>
    </row>
    <row r="3" s="1" customFormat="1" ht="50" customHeight="1" spans="1:14">
      <c r="A3" s="7">
        <v>1</v>
      </c>
      <c r="B3" s="7">
        <v>270700003</v>
      </c>
      <c r="C3" s="7" t="s">
        <v>14</v>
      </c>
      <c r="D3" s="8" t="s">
        <v>15</v>
      </c>
      <c r="E3" s="9" t="s">
        <v>16</v>
      </c>
      <c r="F3" s="10">
        <v>4</v>
      </c>
      <c r="G3" s="10" t="s">
        <v>17</v>
      </c>
      <c r="H3" s="11">
        <v>223.7</v>
      </c>
      <c r="I3" s="11">
        <f>F3*H3</f>
        <v>894.8</v>
      </c>
      <c r="J3" s="11">
        <v>12</v>
      </c>
      <c r="K3" s="11">
        <f>I3*J3</f>
        <v>10737.6</v>
      </c>
      <c r="L3" s="20"/>
      <c r="M3" s="21"/>
      <c r="N3" s="21"/>
    </row>
    <row r="4" s="1" customFormat="1" ht="68" customHeight="1" spans="1:14">
      <c r="A4" s="7">
        <v>2</v>
      </c>
      <c r="B4" s="7">
        <v>270700003</v>
      </c>
      <c r="C4" s="7" t="s">
        <v>14</v>
      </c>
      <c r="D4" s="8" t="s">
        <v>18</v>
      </c>
      <c r="E4" s="9" t="s">
        <v>19</v>
      </c>
      <c r="F4" s="10">
        <v>4</v>
      </c>
      <c r="G4" s="10" t="s">
        <v>17</v>
      </c>
      <c r="H4" s="11">
        <v>223.7</v>
      </c>
      <c r="I4" s="11">
        <f t="shared" ref="I4:I35" si="0">F4*H4</f>
        <v>894.8</v>
      </c>
      <c r="J4" s="11">
        <v>13</v>
      </c>
      <c r="K4" s="11">
        <f t="shared" ref="K4:K67" si="1">I4*J4</f>
        <v>11632.4</v>
      </c>
      <c r="L4" s="20"/>
      <c r="M4" s="21"/>
      <c r="N4" s="21"/>
    </row>
    <row r="5" s="1" customFormat="1" ht="103" customHeight="1" spans="1:14">
      <c r="A5" s="7">
        <v>3</v>
      </c>
      <c r="B5" s="7">
        <v>270700003</v>
      </c>
      <c r="C5" s="7" t="s">
        <v>14</v>
      </c>
      <c r="D5" s="12" t="s">
        <v>20</v>
      </c>
      <c r="E5" s="12" t="s">
        <v>21</v>
      </c>
      <c r="F5" s="13">
        <v>4</v>
      </c>
      <c r="G5" s="10" t="s">
        <v>17</v>
      </c>
      <c r="H5" s="11">
        <v>223.7</v>
      </c>
      <c r="I5" s="11">
        <f t="shared" si="0"/>
        <v>894.8</v>
      </c>
      <c r="J5" s="11">
        <v>159</v>
      </c>
      <c r="K5" s="11">
        <f t="shared" si="1"/>
        <v>142273.2</v>
      </c>
      <c r="L5" s="20"/>
      <c r="M5" s="21"/>
      <c r="N5" s="21"/>
    </row>
    <row r="6" s="1" customFormat="1" ht="88" customHeight="1" spans="1:14">
      <c r="A6" s="7">
        <v>4</v>
      </c>
      <c r="B6" s="7">
        <v>270700003</v>
      </c>
      <c r="C6" s="7" t="s">
        <v>14</v>
      </c>
      <c r="D6" s="8" t="s">
        <v>22</v>
      </c>
      <c r="E6" s="9" t="s">
        <v>23</v>
      </c>
      <c r="F6" s="10">
        <v>6</v>
      </c>
      <c r="G6" s="10" t="s">
        <v>17</v>
      </c>
      <c r="H6" s="11">
        <v>223.7</v>
      </c>
      <c r="I6" s="11">
        <f t="shared" si="0"/>
        <v>1342.2</v>
      </c>
      <c r="J6" s="11">
        <v>62</v>
      </c>
      <c r="K6" s="11">
        <f t="shared" si="1"/>
        <v>83216.4</v>
      </c>
      <c r="L6" s="20"/>
      <c r="M6" s="21"/>
      <c r="N6" s="21"/>
    </row>
    <row r="7" s="1" customFormat="1" ht="102" customHeight="1" spans="1:14">
      <c r="A7" s="7">
        <v>5</v>
      </c>
      <c r="B7" s="7">
        <v>270700003</v>
      </c>
      <c r="C7" s="7" t="s">
        <v>14</v>
      </c>
      <c r="D7" s="8" t="s">
        <v>24</v>
      </c>
      <c r="E7" s="14" t="s">
        <v>25</v>
      </c>
      <c r="F7" s="11">
        <v>6</v>
      </c>
      <c r="G7" s="10" t="s">
        <v>17</v>
      </c>
      <c r="H7" s="11">
        <v>223.7</v>
      </c>
      <c r="I7" s="11">
        <f t="shared" si="0"/>
        <v>1342.2</v>
      </c>
      <c r="J7" s="11">
        <v>56</v>
      </c>
      <c r="K7" s="11">
        <f t="shared" si="1"/>
        <v>75163.2</v>
      </c>
      <c r="L7" s="20"/>
      <c r="M7" s="21"/>
      <c r="N7" s="21"/>
    </row>
    <row r="8" s="1" customFormat="1" ht="121.5" customHeight="1" spans="1:14">
      <c r="A8" s="7">
        <v>6</v>
      </c>
      <c r="B8" s="7">
        <v>270700003</v>
      </c>
      <c r="C8" s="7" t="s">
        <v>14</v>
      </c>
      <c r="D8" s="8" t="s">
        <v>26</v>
      </c>
      <c r="E8" s="9" t="s">
        <v>27</v>
      </c>
      <c r="F8" s="10">
        <v>9</v>
      </c>
      <c r="G8" s="10" t="s">
        <v>17</v>
      </c>
      <c r="H8" s="11">
        <v>223.7</v>
      </c>
      <c r="I8" s="11">
        <f t="shared" si="0"/>
        <v>2013.3</v>
      </c>
      <c r="J8" s="11">
        <v>6</v>
      </c>
      <c r="K8" s="11">
        <f t="shared" si="1"/>
        <v>12079.8</v>
      </c>
      <c r="L8" s="20"/>
      <c r="M8" s="21"/>
      <c r="N8" s="21"/>
    </row>
    <row r="9" s="1" customFormat="1" ht="138" customHeight="1" spans="1:14">
      <c r="A9" s="7">
        <v>7</v>
      </c>
      <c r="B9" s="7">
        <v>270700003</v>
      </c>
      <c r="C9" s="7" t="s">
        <v>14</v>
      </c>
      <c r="D9" s="8" t="s">
        <v>28</v>
      </c>
      <c r="E9" s="14" t="s">
        <v>29</v>
      </c>
      <c r="F9" s="11">
        <v>9</v>
      </c>
      <c r="G9" s="10" t="s">
        <v>17</v>
      </c>
      <c r="H9" s="11">
        <v>223.7</v>
      </c>
      <c r="I9" s="11">
        <f t="shared" si="0"/>
        <v>2013.3</v>
      </c>
      <c r="J9" s="11">
        <v>5</v>
      </c>
      <c r="K9" s="11">
        <f t="shared" si="1"/>
        <v>10066.5</v>
      </c>
      <c r="L9" s="20"/>
      <c r="M9" s="21"/>
      <c r="N9" s="21"/>
    </row>
    <row r="10" s="1" customFormat="1" ht="33" spans="1:14">
      <c r="A10" s="7">
        <v>8</v>
      </c>
      <c r="B10" s="7">
        <v>270700003</v>
      </c>
      <c r="C10" s="7" t="s">
        <v>14</v>
      </c>
      <c r="D10" s="8" t="s">
        <v>30</v>
      </c>
      <c r="E10" s="9" t="s">
        <v>31</v>
      </c>
      <c r="F10" s="10">
        <v>3</v>
      </c>
      <c r="G10" s="10" t="s">
        <v>17</v>
      </c>
      <c r="H10" s="11">
        <v>223.7</v>
      </c>
      <c r="I10" s="11">
        <f t="shared" si="0"/>
        <v>671.1</v>
      </c>
      <c r="J10" s="11">
        <v>3</v>
      </c>
      <c r="K10" s="11">
        <f t="shared" si="1"/>
        <v>2013.3</v>
      </c>
      <c r="L10" s="20"/>
      <c r="M10" s="21"/>
      <c r="N10" s="21"/>
    </row>
    <row r="11" s="1" customFormat="1" ht="33" spans="1:14">
      <c r="A11" s="7">
        <v>9</v>
      </c>
      <c r="B11" s="7">
        <v>270700003</v>
      </c>
      <c r="C11" s="7" t="s">
        <v>14</v>
      </c>
      <c r="D11" s="8" t="s">
        <v>32</v>
      </c>
      <c r="E11" s="9" t="s">
        <v>33</v>
      </c>
      <c r="F11" s="10">
        <v>3</v>
      </c>
      <c r="G11" s="10" t="s">
        <v>17</v>
      </c>
      <c r="H11" s="11">
        <v>223.7</v>
      </c>
      <c r="I11" s="11">
        <f t="shared" si="0"/>
        <v>671.1</v>
      </c>
      <c r="J11" s="11">
        <v>2</v>
      </c>
      <c r="K11" s="11">
        <f t="shared" si="1"/>
        <v>1342.2</v>
      </c>
      <c r="L11" s="20"/>
      <c r="M11" s="21"/>
      <c r="N11" s="21"/>
    </row>
    <row r="12" s="1" customFormat="1" ht="33" spans="1:14">
      <c r="A12" s="7">
        <v>10</v>
      </c>
      <c r="B12" s="7">
        <v>270700003</v>
      </c>
      <c r="C12" s="7" t="s">
        <v>14</v>
      </c>
      <c r="D12" s="8" t="s">
        <v>34</v>
      </c>
      <c r="E12" s="9" t="s">
        <v>35</v>
      </c>
      <c r="F12" s="10">
        <v>3</v>
      </c>
      <c r="G12" s="10" t="s">
        <v>17</v>
      </c>
      <c r="H12" s="11">
        <v>223.7</v>
      </c>
      <c r="I12" s="11">
        <f t="shared" si="0"/>
        <v>671.1</v>
      </c>
      <c r="J12" s="11">
        <v>3</v>
      </c>
      <c r="K12" s="11">
        <f t="shared" si="1"/>
        <v>2013.3</v>
      </c>
      <c r="L12" s="20"/>
      <c r="M12" s="21"/>
      <c r="N12" s="21"/>
    </row>
    <row r="13" s="1" customFormat="1" ht="33" spans="1:14">
      <c r="A13" s="7">
        <v>11</v>
      </c>
      <c r="B13" s="7">
        <v>270700003</v>
      </c>
      <c r="C13" s="7" t="s">
        <v>14</v>
      </c>
      <c r="D13" s="8" t="s">
        <v>36</v>
      </c>
      <c r="E13" s="9" t="s">
        <v>37</v>
      </c>
      <c r="F13" s="10">
        <v>2</v>
      </c>
      <c r="G13" s="10" t="s">
        <v>17</v>
      </c>
      <c r="H13" s="11">
        <v>223.7</v>
      </c>
      <c r="I13" s="11">
        <f t="shared" si="0"/>
        <v>447.4</v>
      </c>
      <c r="J13" s="11">
        <v>3</v>
      </c>
      <c r="K13" s="11">
        <f t="shared" si="1"/>
        <v>1342.2</v>
      </c>
      <c r="L13" s="20"/>
      <c r="M13" s="21"/>
      <c r="N13" s="21"/>
    </row>
    <row r="14" s="1" customFormat="1" ht="222" customHeight="1" spans="1:14">
      <c r="A14" s="7">
        <v>12</v>
      </c>
      <c r="B14" s="7">
        <v>270700003</v>
      </c>
      <c r="C14" s="7" t="s">
        <v>14</v>
      </c>
      <c r="D14" s="8" t="s">
        <v>38</v>
      </c>
      <c r="E14" s="9" t="s">
        <v>39</v>
      </c>
      <c r="F14" s="10">
        <v>9</v>
      </c>
      <c r="G14" s="10" t="s">
        <v>17</v>
      </c>
      <c r="H14" s="11">
        <v>223.7</v>
      </c>
      <c r="I14" s="11">
        <f t="shared" si="0"/>
        <v>2013.3</v>
      </c>
      <c r="J14" s="11">
        <v>3</v>
      </c>
      <c r="K14" s="11">
        <f t="shared" si="1"/>
        <v>6039.9</v>
      </c>
      <c r="L14" s="20"/>
      <c r="M14" s="21"/>
      <c r="N14" s="21"/>
    </row>
    <row r="15" s="1" customFormat="1" ht="33" spans="1:14">
      <c r="A15" s="7">
        <v>13</v>
      </c>
      <c r="B15" s="7">
        <v>270700003</v>
      </c>
      <c r="C15" s="7" t="s">
        <v>14</v>
      </c>
      <c r="D15" s="14" t="s">
        <v>40</v>
      </c>
      <c r="E15" s="14" t="s">
        <v>41</v>
      </c>
      <c r="F15" s="11">
        <v>10</v>
      </c>
      <c r="G15" s="10" t="s">
        <v>17</v>
      </c>
      <c r="H15" s="11">
        <v>223.7</v>
      </c>
      <c r="I15" s="11">
        <f t="shared" si="0"/>
        <v>2237</v>
      </c>
      <c r="J15" s="11">
        <v>3</v>
      </c>
      <c r="K15" s="11">
        <f t="shared" si="1"/>
        <v>6711</v>
      </c>
      <c r="L15" s="20"/>
      <c r="M15" s="21"/>
      <c r="N15" s="21"/>
    </row>
    <row r="16" s="1" customFormat="1" ht="33" spans="1:14">
      <c r="A16" s="7">
        <v>14</v>
      </c>
      <c r="B16" s="7">
        <v>270700003</v>
      </c>
      <c r="C16" s="7" t="s">
        <v>14</v>
      </c>
      <c r="D16" s="14" t="s">
        <v>42</v>
      </c>
      <c r="E16" s="14" t="s">
        <v>43</v>
      </c>
      <c r="F16" s="11">
        <v>7</v>
      </c>
      <c r="G16" s="10" t="s">
        <v>17</v>
      </c>
      <c r="H16" s="11">
        <v>223.7</v>
      </c>
      <c r="I16" s="11">
        <f t="shared" si="0"/>
        <v>1565.9</v>
      </c>
      <c r="J16" s="11">
        <v>6</v>
      </c>
      <c r="K16" s="11">
        <f t="shared" si="1"/>
        <v>9395.4</v>
      </c>
      <c r="L16" s="20"/>
      <c r="M16" s="21"/>
      <c r="N16" s="21"/>
    </row>
    <row r="17" s="1" customFormat="1" ht="33" spans="1:14">
      <c r="A17" s="7">
        <v>15</v>
      </c>
      <c r="B17" s="7">
        <v>270700003</v>
      </c>
      <c r="C17" s="7" t="s">
        <v>14</v>
      </c>
      <c r="D17" s="12" t="s">
        <v>44</v>
      </c>
      <c r="E17" s="12" t="s">
        <v>45</v>
      </c>
      <c r="F17" s="13">
        <v>9</v>
      </c>
      <c r="G17" s="10" t="s">
        <v>17</v>
      </c>
      <c r="H17" s="11">
        <v>223.7</v>
      </c>
      <c r="I17" s="11">
        <f t="shared" si="0"/>
        <v>2013.3</v>
      </c>
      <c r="J17" s="11">
        <v>4</v>
      </c>
      <c r="K17" s="11">
        <f t="shared" si="1"/>
        <v>8053.2</v>
      </c>
      <c r="L17" s="20"/>
      <c r="M17" s="21"/>
      <c r="N17" s="21"/>
    </row>
    <row r="18" s="1" customFormat="1" ht="33" spans="1:14">
      <c r="A18" s="7">
        <v>16</v>
      </c>
      <c r="B18" s="7">
        <v>270700003</v>
      </c>
      <c r="C18" s="7" t="s">
        <v>14</v>
      </c>
      <c r="D18" s="12" t="s">
        <v>46</v>
      </c>
      <c r="E18" s="14" t="s">
        <v>47</v>
      </c>
      <c r="F18" s="11">
        <v>4</v>
      </c>
      <c r="G18" s="10" t="s">
        <v>17</v>
      </c>
      <c r="H18" s="11">
        <v>223.7</v>
      </c>
      <c r="I18" s="11">
        <f t="shared" si="0"/>
        <v>894.8</v>
      </c>
      <c r="J18" s="11">
        <v>12</v>
      </c>
      <c r="K18" s="11">
        <f t="shared" si="1"/>
        <v>10737.6</v>
      </c>
      <c r="L18" s="20"/>
      <c r="M18" s="21"/>
      <c r="N18" s="21"/>
    </row>
    <row r="19" s="1" customFormat="1" ht="33" spans="1:14">
      <c r="A19" s="7">
        <v>17</v>
      </c>
      <c r="B19" s="7">
        <v>270700003</v>
      </c>
      <c r="C19" s="7" t="s">
        <v>14</v>
      </c>
      <c r="D19" s="15"/>
      <c r="E19" s="14" t="s">
        <v>48</v>
      </c>
      <c r="F19" s="11">
        <v>4</v>
      </c>
      <c r="G19" s="10" t="s">
        <v>17</v>
      </c>
      <c r="H19" s="11">
        <v>223.7</v>
      </c>
      <c r="I19" s="11">
        <f t="shared" si="0"/>
        <v>894.8</v>
      </c>
      <c r="J19" s="11">
        <v>11</v>
      </c>
      <c r="K19" s="11">
        <f t="shared" si="1"/>
        <v>9842.8</v>
      </c>
      <c r="L19" s="20"/>
      <c r="M19" s="21"/>
      <c r="N19" s="21"/>
    </row>
    <row r="20" s="1" customFormat="1" ht="33" spans="1:14">
      <c r="A20" s="7">
        <v>18</v>
      </c>
      <c r="B20" s="7">
        <v>270700003</v>
      </c>
      <c r="C20" s="7" t="s">
        <v>14</v>
      </c>
      <c r="D20" s="15"/>
      <c r="E20" s="14" t="s">
        <v>49</v>
      </c>
      <c r="F20" s="11">
        <v>3</v>
      </c>
      <c r="G20" s="10" t="s">
        <v>17</v>
      </c>
      <c r="H20" s="11">
        <v>223.7</v>
      </c>
      <c r="I20" s="11">
        <f t="shared" si="0"/>
        <v>671.1</v>
      </c>
      <c r="J20" s="11">
        <v>13</v>
      </c>
      <c r="K20" s="11">
        <f t="shared" si="1"/>
        <v>8724.3</v>
      </c>
      <c r="L20" s="20"/>
      <c r="M20" s="21"/>
      <c r="N20" s="21"/>
    </row>
    <row r="21" s="1" customFormat="1" ht="33" spans="1:14">
      <c r="A21" s="7">
        <v>19</v>
      </c>
      <c r="B21" s="7">
        <v>270700003</v>
      </c>
      <c r="C21" s="7" t="s">
        <v>14</v>
      </c>
      <c r="D21" s="15"/>
      <c r="E21" s="14" t="s">
        <v>50</v>
      </c>
      <c r="F21" s="11">
        <v>4</v>
      </c>
      <c r="G21" s="10" t="s">
        <v>17</v>
      </c>
      <c r="H21" s="11">
        <v>223.7</v>
      </c>
      <c r="I21" s="11">
        <f t="shared" si="0"/>
        <v>894.8</v>
      </c>
      <c r="J21" s="11">
        <v>9</v>
      </c>
      <c r="K21" s="11">
        <f t="shared" si="1"/>
        <v>8053.2</v>
      </c>
      <c r="L21" s="20"/>
      <c r="M21" s="21"/>
      <c r="N21" s="21"/>
    </row>
    <row r="22" s="1" customFormat="1" ht="33" spans="1:14">
      <c r="A22" s="7">
        <v>20</v>
      </c>
      <c r="B22" s="7">
        <v>270700003</v>
      </c>
      <c r="C22" s="7" t="s">
        <v>14</v>
      </c>
      <c r="D22" s="15"/>
      <c r="E22" s="14" t="s">
        <v>51</v>
      </c>
      <c r="F22" s="11">
        <v>3</v>
      </c>
      <c r="G22" s="10" t="s">
        <v>17</v>
      </c>
      <c r="H22" s="11">
        <v>223.7</v>
      </c>
      <c r="I22" s="11">
        <f t="shared" si="0"/>
        <v>671.1</v>
      </c>
      <c r="J22" s="11">
        <v>7</v>
      </c>
      <c r="K22" s="11">
        <f t="shared" si="1"/>
        <v>4697.7</v>
      </c>
      <c r="L22" s="20"/>
      <c r="M22" s="21"/>
      <c r="N22" s="21"/>
    </row>
    <row r="23" s="1" customFormat="1" ht="33" spans="1:14">
      <c r="A23" s="7">
        <v>21</v>
      </c>
      <c r="B23" s="7">
        <v>270700003</v>
      </c>
      <c r="C23" s="7" t="s">
        <v>14</v>
      </c>
      <c r="D23" s="15"/>
      <c r="E23" s="14" t="s">
        <v>52</v>
      </c>
      <c r="F23" s="11">
        <v>3</v>
      </c>
      <c r="G23" s="10" t="s">
        <v>17</v>
      </c>
      <c r="H23" s="11">
        <v>223.7</v>
      </c>
      <c r="I23" s="11">
        <f t="shared" si="0"/>
        <v>671.1</v>
      </c>
      <c r="J23" s="11">
        <v>16</v>
      </c>
      <c r="K23" s="11">
        <f t="shared" si="1"/>
        <v>10737.6</v>
      </c>
      <c r="L23" s="20"/>
      <c r="M23" s="21"/>
      <c r="N23" s="21"/>
    </row>
    <row r="24" s="1" customFormat="1" ht="33" spans="1:14">
      <c r="A24" s="7">
        <v>22</v>
      </c>
      <c r="B24" s="7">
        <v>270700003</v>
      </c>
      <c r="C24" s="7" t="s">
        <v>14</v>
      </c>
      <c r="D24" s="15"/>
      <c r="E24" s="14" t="s">
        <v>53</v>
      </c>
      <c r="F24" s="11">
        <v>3</v>
      </c>
      <c r="G24" s="10" t="s">
        <v>17</v>
      </c>
      <c r="H24" s="11">
        <v>223.7</v>
      </c>
      <c r="I24" s="11">
        <f t="shared" si="0"/>
        <v>671.1</v>
      </c>
      <c r="J24" s="11">
        <v>5</v>
      </c>
      <c r="K24" s="11">
        <f t="shared" si="1"/>
        <v>3355.5</v>
      </c>
      <c r="L24" s="20"/>
      <c r="M24" s="21"/>
      <c r="N24" s="21"/>
    </row>
    <row r="25" s="1" customFormat="1" ht="33" spans="1:14">
      <c r="A25" s="7">
        <v>23</v>
      </c>
      <c r="B25" s="7">
        <v>270700003</v>
      </c>
      <c r="C25" s="7" t="s">
        <v>14</v>
      </c>
      <c r="D25" s="15"/>
      <c r="E25" s="14" t="s">
        <v>54</v>
      </c>
      <c r="F25" s="11">
        <v>3</v>
      </c>
      <c r="G25" s="10" t="s">
        <v>17</v>
      </c>
      <c r="H25" s="11">
        <v>223.7</v>
      </c>
      <c r="I25" s="11">
        <f t="shared" si="0"/>
        <v>671.1</v>
      </c>
      <c r="J25" s="11">
        <v>4</v>
      </c>
      <c r="K25" s="11">
        <f t="shared" si="1"/>
        <v>2684.4</v>
      </c>
      <c r="L25" s="20"/>
      <c r="M25" s="21"/>
      <c r="N25" s="21"/>
    </row>
    <row r="26" s="1" customFormat="1" ht="33" spans="1:14">
      <c r="A26" s="7">
        <v>24</v>
      </c>
      <c r="B26" s="7">
        <v>270700003</v>
      </c>
      <c r="C26" s="7" t="s">
        <v>14</v>
      </c>
      <c r="D26" s="15"/>
      <c r="E26" s="14" t="s">
        <v>55</v>
      </c>
      <c r="F26" s="11">
        <v>3</v>
      </c>
      <c r="G26" s="10" t="s">
        <v>17</v>
      </c>
      <c r="H26" s="11">
        <v>223.7</v>
      </c>
      <c r="I26" s="11">
        <f t="shared" si="0"/>
        <v>671.1</v>
      </c>
      <c r="J26" s="11">
        <v>5</v>
      </c>
      <c r="K26" s="11">
        <f t="shared" si="1"/>
        <v>3355.5</v>
      </c>
      <c r="L26" s="20"/>
      <c r="M26" s="21"/>
      <c r="N26" s="21"/>
    </row>
    <row r="27" s="1" customFormat="1" ht="33" spans="1:14">
      <c r="A27" s="7">
        <v>25</v>
      </c>
      <c r="B27" s="7">
        <v>270700003</v>
      </c>
      <c r="C27" s="7" t="s">
        <v>14</v>
      </c>
      <c r="D27" s="15"/>
      <c r="E27" s="14" t="s">
        <v>56</v>
      </c>
      <c r="F27" s="11">
        <v>3</v>
      </c>
      <c r="G27" s="10" t="s">
        <v>17</v>
      </c>
      <c r="H27" s="11">
        <v>223.7</v>
      </c>
      <c r="I27" s="11">
        <f t="shared" si="0"/>
        <v>671.1</v>
      </c>
      <c r="J27" s="11">
        <v>17</v>
      </c>
      <c r="K27" s="11">
        <f t="shared" si="1"/>
        <v>11408.7</v>
      </c>
      <c r="L27" s="20"/>
      <c r="M27" s="21"/>
      <c r="N27" s="21"/>
    </row>
    <row r="28" s="1" customFormat="1" ht="33" spans="1:14">
      <c r="A28" s="7">
        <v>26</v>
      </c>
      <c r="B28" s="7">
        <v>270700003</v>
      </c>
      <c r="C28" s="7" t="s">
        <v>14</v>
      </c>
      <c r="D28" s="15"/>
      <c r="E28" s="14" t="s">
        <v>57</v>
      </c>
      <c r="F28" s="11">
        <v>3</v>
      </c>
      <c r="G28" s="10" t="s">
        <v>17</v>
      </c>
      <c r="H28" s="11">
        <v>223.7</v>
      </c>
      <c r="I28" s="11">
        <f t="shared" si="0"/>
        <v>671.1</v>
      </c>
      <c r="J28" s="11">
        <v>186</v>
      </c>
      <c r="K28" s="11">
        <f t="shared" si="1"/>
        <v>124824.6</v>
      </c>
      <c r="L28" s="20"/>
      <c r="M28" s="21"/>
      <c r="N28" s="21"/>
    </row>
    <row r="29" s="1" customFormat="1" ht="33" spans="1:14">
      <c r="A29" s="7">
        <v>27</v>
      </c>
      <c r="B29" s="7">
        <v>270700003</v>
      </c>
      <c r="C29" s="7" t="s">
        <v>14</v>
      </c>
      <c r="D29" s="15"/>
      <c r="E29" s="14" t="s">
        <v>58</v>
      </c>
      <c r="F29" s="11">
        <v>3</v>
      </c>
      <c r="G29" s="10" t="s">
        <v>17</v>
      </c>
      <c r="H29" s="11">
        <v>223.7</v>
      </c>
      <c r="I29" s="11">
        <f t="shared" si="0"/>
        <v>671.1</v>
      </c>
      <c r="J29" s="11">
        <v>8</v>
      </c>
      <c r="K29" s="11">
        <f t="shared" si="1"/>
        <v>5368.8</v>
      </c>
      <c r="L29" s="20"/>
      <c r="M29" s="21"/>
      <c r="N29" s="21"/>
    </row>
    <row r="30" s="1" customFormat="1" ht="33" spans="1:14">
      <c r="A30" s="7">
        <v>28</v>
      </c>
      <c r="B30" s="7">
        <v>270700003</v>
      </c>
      <c r="C30" s="7" t="s">
        <v>14</v>
      </c>
      <c r="D30" s="15"/>
      <c r="E30" s="14" t="s">
        <v>59</v>
      </c>
      <c r="F30" s="11">
        <v>3</v>
      </c>
      <c r="G30" s="10" t="s">
        <v>17</v>
      </c>
      <c r="H30" s="11">
        <v>223.7</v>
      </c>
      <c r="I30" s="11">
        <f t="shared" si="0"/>
        <v>671.1</v>
      </c>
      <c r="J30" s="11">
        <v>32</v>
      </c>
      <c r="K30" s="11">
        <f t="shared" si="1"/>
        <v>21475.2</v>
      </c>
      <c r="L30" s="20"/>
      <c r="M30" s="21"/>
      <c r="N30" s="21"/>
    </row>
    <row r="31" s="1" customFormat="1" ht="33" spans="1:14">
      <c r="A31" s="7">
        <v>29</v>
      </c>
      <c r="B31" s="7">
        <v>270700003</v>
      </c>
      <c r="C31" s="7" t="s">
        <v>14</v>
      </c>
      <c r="D31" s="15"/>
      <c r="E31" s="14" t="s">
        <v>60</v>
      </c>
      <c r="F31" s="11">
        <v>3</v>
      </c>
      <c r="G31" s="10" t="s">
        <v>17</v>
      </c>
      <c r="H31" s="11">
        <v>223.7</v>
      </c>
      <c r="I31" s="11">
        <f t="shared" si="0"/>
        <v>671.1</v>
      </c>
      <c r="J31" s="11">
        <v>12</v>
      </c>
      <c r="K31" s="11">
        <f t="shared" si="1"/>
        <v>8053.2</v>
      </c>
      <c r="L31" s="20"/>
      <c r="M31" s="21"/>
      <c r="N31" s="21"/>
    </row>
    <row r="32" s="1" customFormat="1" ht="33" spans="1:14">
      <c r="A32" s="7">
        <v>30</v>
      </c>
      <c r="B32" s="7">
        <v>270700003</v>
      </c>
      <c r="C32" s="7" t="s">
        <v>14</v>
      </c>
      <c r="D32" s="12" t="s">
        <v>61</v>
      </c>
      <c r="E32" s="12" t="s">
        <v>61</v>
      </c>
      <c r="F32" s="13">
        <v>3</v>
      </c>
      <c r="G32" s="10" t="s">
        <v>17</v>
      </c>
      <c r="H32" s="11">
        <v>223.7</v>
      </c>
      <c r="I32" s="11">
        <f t="shared" si="0"/>
        <v>671.1</v>
      </c>
      <c r="J32" s="11">
        <v>21</v>
      </c>
      <c r="K32" s="11">
        <f t="shared" si="1"/>
        <v>14093.1</v>
      </c>
      <c r="L32" s="20"/>
      <c r="M32" s="21"/>
      <c r="N32" s="21"/>
    </row>
    <row r="33" s="1" customFormat="1" ht="33" spans="1:14">
      <c r="A33" s="7">
        <v>31</v>
      </c>
      <c r="B33" s="7">
        <v>270700003</v>
      </c>
      <c r="C33" s="7" t="s">
        <v>14</v>
      </c>
      <c r="D33" s="12" t="s">
        <v>62</v>
      </c>
      <c r="E33" s="14" t="s">
        <v>63</v>
      </c>
      <c r="F33" s="11">
        <v>3</v>
      </c>
      <c r="G33" s="10" t="s">
        <v>17</v>
      </c>
      <c r="H33" s="11">
        <v>223.7</v>
      </c>
      <c r="I33" s="11">
        <f t="shared" si="0"/>
        <v>671.1</v>
      </c>
      <c r="J33" s="11">
        <v>8</v>
      </c>
      <c r="K33" s="11">
        <f t="shared" si="1"/>
        <v>5368.8</v>
      </c>
      <c r="L33" s="20"/>
      <c r="M33" s="21"/>
      <c r="N33" s="21"/>
    </row>
    <row r="34" s="1" customFormat="1" ht="33" spans="1:14">
      <c r="A34" s="7">
        <v>32</v>
      </c>
      <c r="B34" s="7">
        <v>270700003</v>
      </c>
      <c r="C34" s="7" t="s">
        <v>14</v>
      </c>
      <c r="D34" s="15"/>
      <c r="E34" s="14" t="s">
        <v>64</v>
      </c>
      <c r="F34" s="11">
        <v>3</v>
      </c>
      <c r="G34" s="10" t="s">
        <v>17</v>
      </c>
      <c r="H34" s="11">
        <v>223.7</v>
      </c>
      <c r="I34" s="11">
        <f t="shared" si="0"/>
        <v>671.1</v>
      </c>
      <c r="J34" s="11">
        <v>5</v>
      </c>
      <c r="K34" s="11">
        <f t="shared" si="1"/>
        <v>3355.5</v>
      </c>
      <c r="L34" s="20"/>
      <c r="M34" s="21"/>
      <c r="N34" s="21"/>
    </row>
    <row r="35" s="1" customFormat="1" ht="33" spans="1:14">
      <c r="A35" s="7">
        <v>33</v>
      </c>
      <c r="B35" s="7">
        <v>270700003</v>
      </c>
      <c r="C35" s="7" t="s">
        <v>14</v>
      </c>
      <c r="D35" s="15"/>
      <c r="E35" s="14" t="s">
        <v>65</v>
      </c>
      <c r="F35" s="11">
        <v>3</v>
      </c>
      <c r="G35" s="10" t="s">
        <v>17</v>
      </c>
      <c r="H35" s="11">
        <v>223.7</v>
      </c>
      <c r="I35" s="11">
        <f t="shared" si="0"/>
        <v>671.1</v>
      </c>
      <c r="J35" s="11">
        <v>8</v>
      </c>
      <c r="K35" s="11">
        <f t="shared" si="1"/>
        <v>5368.8</v>
      </c>
      <c r="L35" s="20"/>
      <c r="M35" s="21"/>
      <c r="N35" s="21"/>
    </row>
    <row r="36" s="1" customFormat="1" ht="33" spans="1:14">
      <c r="A36" s="7">
        <v>34</v>
      </c>
      <c r="B36" s="7">
        <v>270700003</v>
      </c>
      <c r="C36" s="7" t="s">
        <v>14</v>
      </c>
      <c r="D36" s="15"/>
      <c r="E36" s="14" t="s">
        <v>66</v>
      </c>
      <c r="F36" s="11">
        <v>3</v>
      </c>
      <c r="G36" s="10" t="s">
        <v>17</v>
      </c>
      <c r="H36" s="11">
        <v>223.7</v>
      </c>
      <c r="I36" s="11">
        <f t="shared" ref="I36:I81" si="2">F36*H36</f>
        <v>671.1</v>
      </c>
      <c r="J36" s="11">
        <v>4</v>
      </c>
      <c r="K36" s="11">
        <f t="shared" si="1"/>
        <v>2684.4</v>
      </c>
      <c r="L36" s="20"/>
      <c r="M36" s="21"/>
      <c r="N36" s="21"/>
    </row>
    <row r="37" s="1" customFormat="1" ht="33" spans="1:14">
      <c r="A37" s="7">
        <v>35</v>
      </c>
      <c r="B37" s="7">
        <v>270700003</v>
      </c>
      <c r="C37" s="7" t="s">
        <v>14</v>
      </c>
      <c r="D37" s="15"/>
      <c r="E37" s="14" t="s">
        <v>67</v>
      </c>
      <c r="F37" s="11">
        <v>3</v>
      </c>
      <c r="G37" s="10" t="s">
        <v>17</v>
      </c>
      <c r="H37" s="11">
        <v>223.7</v>
      </c>
      <c r="I37" s="11">
        <f t="shared" si="2"/>
        <v>671.1</v>
      </c>
      <c r="J37" s="11">
        <v>8</v>
      </c>
      <c r="K37" s="11">
        <f t="shared" si="1"/>
        <v>5368.8</v>
      </c>
      <c r="L37" s="20"/>
      <c r="M37" s="21"/>
      <c r="N37" s="21"/>
    </row>
    <row r="38" s="1" customFormat="1" ht="33" spans="1:14">
      <c r="A38" s="7">
        <v>36</v>
      </c>
      <c r="B38" s="7">
        <v>270700003</v>
      </c>
      <c r="C38" s="7" t="s">
        <v>14</v>
      </c>
      <c r="D38" s="15"/>
      <c r="E38" s="14" t="s">
        <v>68</v>
      </c>
      <c r="F38" s="11">
        <v>3</v>
      </c>
      <c r="G38" s="10" t="s">
        <v>17</v>
      </c>
      <c r="H38" s="11">
        <v>223.7</v>
      </c>
      <c r="I38" s="11">
        <f t="shared" si="2"/>
        <v>671.1</v>
      </c>
      <c r="J38" s="11">
        <v>11</v>
      </c>
      <c r="K38" s="11">
        <f t="shared" si="1"/>
        <v>7382.1</v>
      </c>
      <c r="L38" s="20"/>
      <c r="M38" s="21"/>
      <c r="N38" s="21"/>
    </row>
    <row r="39" s="1" customFormat="1" ht="33" spans="1:14">
      <c r="A39" s="7">
        <v>37</v>
      </c>
      <c r="B39" s="7">
        <v>270700003</v>
      </c>
      <c r="C39" s="7" t="s">
        <v>14</v>
      </c>
      <c r="D39" s="15"/>
      <c r="E39" s="14" t="s">
        <v>69</v>
      </c>
      <c r="F39" s="11">
        <v>3</v>
      </c>
      <c r="G39" s="10" t="s">
        <v>17</v>
      </c>
      <c r="H39" s="11">
        <v>223.7</v>
      </c>
      <c r="I39" s="11">
        <f t="shared" si="2"/>
        <v>671.1</v>
      </c>
      <c r="J39" s="11">
        <v>4</v>
      </c>
      <c r="K39" s="11">
        <f t="shared" si="1"/>
        <v>2684.4</v>
      </c>
      <c r="L39" s="20"/>
      <c r="M39" s="21"/>
      <c r="N39" s="21"/>
    </row>
    <row r="40" s="1" customFormat="1" ht="33" spans="1:14">
      <c r="A40" s="7">
        <v>38</v>
      </c>
      <c r="B40" s="7">
        <v>270700003</v>
      </c>
      <c r="C40" s="7" t="s">
        <v>14</v>
      </c>
      <c r="D40" s="15"/>
      <c r="E40" s="14" t="s">
        <v>70</v>
      </c>
      <c r="F40" s="11">
        <v>3</v>
      </c>
      <c r="G40" s="10" t="s">
        <v>17</v>
      </c>
      <c r="H40" s="11">
        <v>223.7</v>
      </c>
      <c r="I40" s="11">
        <f t="shared" si="2"/>
        <v>671.1</v>
      </c>
      <c r="J40" s="11">
        <v>5</v>
      </c>
      <c r="K40" s="11">
        <f t="shared" si="1"/>
        <v>3355.5</v>
      </c>
      <c r="L40" s="20"/>
      <c r="M40" s="21"/>
      <c r="N40" s="21"/>
    </row>
    <row r="41" s="1" customFormat="1" ht="33" spans="1:14">
      <c r="A41" s="7">
        <v>39</v>
      </c>
      <c r="B41" s="7">
        <v>270700003</v>
      </c>
      <c r="C41" s="7" t="s">
        <v>14</v>
      </c>
      <c r="D41" s="15"/>
      <c r="E41" s="14" t="s">
        <v>71</v>
      </c>
      <c r="F41" s="11">
        <v>2</v>
      </c>
      <c r="G41" s="10" t="s">
        <v>17</v>
      </c>
      <c r="H41" s="11">
        <v>223.7</v>
      </c>
      <c r="I41" s="11">
        <f t="shared" si="2"/>
        <v>447.4</v>
      </c>
      <c r="J41" s="11">
        <v>35</v>
      </c>
      <c r="K41" s="11">
        <f t="shared" si="1"/>
        <v>15659</v>
      </c>
      <c r="L41" s="20"/>
      <c r="M41" s="21"/>
      <c r="N41" s="21"/>
    </row>
    <row r="42" s="1" customFormat="1" ht="33" spans="1:14">
      <c r="A42" s="7">
        <v>40</v>
      </c>
      <c r="B42" s="7">
        <v>270700003</v>
      </c>
      <c r="C42" s="7" t="s">
        <v>14</v>
      </c>
      <c r="D42" s="12" t="s">
        <v>72</v>
      </c>
      <c r="E42" s="12" t="s">
        <v>73</v>
      </c>
      <c r="F42" s="13">
        <v>3</v>
      </c>
      <c r="G42" s="10" t="s">
        <v>17</v>
      </c>
      <c r="H42" s="11">
        <v>223.7</v>
      </c>
      <c r="I42" s="11">
        <f t="shared" si="2"/>
        <v>671.1</v>
      </c>
      <c r="J42" s="11">
        <v>7</v>
      </c>
      <c r="K42" s="11">
        <f t="shared" si="1"/>
        <v>4697.7</v>
      </c>
      <c r="L42" s="20"/>
      <c r="M42" s="21"/>
      <c r="N42" s="21"/>
    </row>
    <row r="43" s="1" customFormat="1" ht="33" spans="1:14">
      <c r="A43" s="7">
        <v>41</v>
      </c>
      <c r="B43" s="7">
        <v>270700003</v>
      </c>
      <c r="C43" s="7" t="s">
        <v>14</v>
      </c>
      <c r="D43" s="15"/>
      <c r="E43" s="12" t="s">
        <v>74</v>
      </c>
      <c r="F43" s="13">
        <v>3</v>
      </c>
      <c r="G43" s="10" t="s">
        <v>17</v>
      </c>
      <c r="H43" s="11">
        <v>223.7</v>
      </c>
      <c r="I43" s="11">
        <f t="shared" si="2"/>
        <v>671.1</v>
      </c>
      <c r="J43" s="11">
        <v>24</v>
      </c>
      <c r="K43" s="11">
        <f t="shared" si="1"/>
        <v>16106.4</v>
      </c>
      <c r="L43" s="20"/>
      <c r="M43" s="21"/>
      <c r="N43" s="21"/>
    </row>
    <row r="44" s="1" customFormat="1" ht="33" spans="1:14">
      <c r="A44" s="7">
        <v>42</v>
      </c>
      <c r="B44" s="7">
        <v>270700003</v>
      </c>
      <c r="C44" s="7" t="s">
        <v>14</v>
      </c>
      <c r="D44" s="15"/>
      <c r="E44" s="12" t="s">
        <v>75</v>
      </c>
      <c r="F44" s="13">
        <v>3</v>
      </c>
      <c r="G44" s="10" t="s">
        <v>17</v>
      </c>
      <c r="H44" s="11">
        <v>223.7</v>
      </c>
      <c r="I44" s="11">
        <f t="shared" si="2"/>
        <v>671.1</v>
      </c>
      <c r="J44" s="11">
        <v>29</v>
      </c>
      <c r="K44" s="11">
        <f t="shared" si="1"/>
        <v>19461.9</v>
      </c>
      <c r="L44" s="20"/>
      <c r="M44" s="21"/>
      <c r="N44" s="21"/>
    </row>
    <row r="45" s="1" customFormat="1" ht="33" spans="1:14">
      <c r="A45" s="7">
        <v>43</v>
      </c>
      <c r="B45" s="7">
        <v>270700003</v>
      </c>
      <c r="C45" s="7" t="s">
        <v>14</v>
      </c>
      <c r="D45" s="15"/>
      <c r="E45" s="12" t="s">
        <v>76</v>
      </c>
      <c r="F45" s="13">
        <v>3</v>
      </c>
      <c r="G45" s="10" t="s">
        <v>17</v>
      </c>
      <c r="H45" s="11">
        <v>223.7</v>
      </c>
      <c r="I45" s="11">
        <f t="shared" si="2"/>
        <v>671.1</v>
      </c>
      <c r="J45" s="11">
        <v>57</v>
      </c>
      <c r="K45" s="11">
        <f t="shared" si="1"/>
        <v>38252.7</v>
      </c>
      <c r="L45" s="20"/>
      <c r="M45" s="21"/>
      <c r="N45" s="21"/>
    </row>
    <row r="46" s="1" customFormat="1" ht="33" spans="1:14">
      <c r="A46" s="7">
        <v>44</v>
      </c>
      <c r="B46" s="7">
        <v>270700003</v>
      </c>
      <c r="C46" s="7" t="s">
        <v>14</v>
      </c>
      <c r="D46" s="15"/>
      <c r="E46" s="12" t="s">
        <v>77</v>
      </c>
      <c r="F46" s="13">
        <v>4</v>
      </c>
      <c r="G46" s="10" t="s">
        <v>17</v>
      </c>
      <c r="H46" s="11">
        <v>223.7</v>
      </c>
      <c r="I46" s="11">
        <f t="shared" si="2"/>
        <v>894.8</v>
      </c>
      <c r="J46" s="11">
        <v>93</v>
      </c>
      <c r="K46" s="11">
        <f t="shared" si="1"/>
        <v>83216.4</v>
      </c>
      <c r="L46" s="20"/>
      <c r="M46" s="21"/>
      <c r="N46" s="21"/>
    </row>
    <row r="47" s="1" customFormat="1" ht="33" spans="1:14">
      <c r="A47" s="7">
        <v>45</v>
      </c>
      <c r="B47" s="7">
        <v>270700003</v>
      </c>
      <c r="C47" s="7" t="s">
        <v>14</v>
      </c>
      <c r="D47" s="15"/>
      <c r="E47" s="12" t="s">
        <v>78</v>
      </c>
      <c r="F47" s="13">
        <v>4</v>
      </c>
      <c r="G47" s="10" t="s">
        <v>17</v>
      </c>
      <c r="H47" s="11">
        <v>223.7</v>
      </c>
      <c r="I47" s="11">
        <f t="shared" si="2"/>
        <v>894.8</v>
      </c>
      <c r="J47" s="11">
        <v>227</v>
      </c>
      <c r="K47" s="11">
        <f t="shared" si="1"/>
        <v>203119.6</v>
      </c>
      <c r="L47" s="20"/>
      <c r="M47" s="21"/>
      <c r="N47" s="21"/>
    </row>
    <row r="48" s="1" customFormat="1" ht="33" spans="1:14">
      <c r="A48" s="7">
        <v>46</v>
      </c>
      <c r="B48" s="7">
        <v>270700003</v>
      </c>
      <c r="C48" s="7" t="s">
        <v>14</v>
      </c>
      <c r="D48" s="15"/>
      <c r="E48" s="12" t="s">
        <v>79</v>
      </c>
      <c r="F48" s="13">
        <v>4</v>
      </c>
      <c r="G48" s="10" t="s">
        <v>17</v>
      </c>
      <c r="H48" s="11">
        <v>223.7</v>
      </c>
      <c r="I48" s="11">
        <f t="shared" si="2"/>
        <v>894.8</v>
      </c>
      <c r="J48" s="11">
        <v>5</v>
      </c>
      <c r="K48" s="11">
        <f t="shared" si="1"/>
        <v>4474</v>
      </c>
      <c r="L48" s="20"/>
      <c r="M48" s="21"/>
      <c r="N48" s="21"/>
    </row>
    <row r="49" s="1" customFormat="1" ht="33" spans="1:14">
      <c r="A49" s="7">
        <v>47</v>
      </c>
      <c r="B49" s="7">
        <v>270700003</v>
      </c>
      <c r="C49" s="7" t="s">
        <v>14</v>
      </c>
      <c r="D49" s="15"/>
      <c r="E49" s="12" t="s">
        <v>80</v>
      </c>
      <c r="F49" s="13">
        <v>3</v>
      </c>
      <c r="G49" s="10" t="s">
        <v>17</v>
      </c>
      <c r="H49" s="11">
        <v>223.7</v>
      </c>
      <c r="I49" s="11">
        <f t="shared" si="2"/>
        <v>671.1</v>
      </c>
      <c r="J49" s="11">
        <v>5</v>
      </c>
      <c r="K49" s="11">
        <f t="shared" si="1"/>
        <v>3355.5</v>
      </c>
      <c r="L49" s="20"/>
      <c r="M49" s="21"/>
      <c r="N49" s="21"/>
    </row>
    <row r="50" s="1" customFormat="1" ht="33" spans="1:14">
      <c r="A50" s="7">
        <v>48</v>
      </c>
      <c r="B50" s="7">
        <v>270700003</v>
      </c>
      <c r="C50" s="7" t="s">
        <v>14</v>
      </c>
      <c r="D50" s="15"/>
      <c r="E50" s="12" t="s">
        <v>81</v>
      </c>
      <c r="F50" s="13">
        <v>3</v>
      </c>
      <c r="G50" s="10" t="s">
        <v>17</v>
      </c>
      <c r="H50" s="11">
        <v>223.7</v>
      </c>
      <c r="I50" s="11">
        <f t="shared" si="2"/>
        <v>671.1</v>
      </c>
      <c r="J50" s="11">
        <v>6</v>
      </c>
      <c r="K50" s="11">
        <f t="shared" si="1"/>
        <v>4026.6</v>
      </c>
      <c r="L50" s="20"/>
      <c r="M50" s="21"/>
      <c r="N50" s="21"/>
    </row>
    <row r="51" s="1" customFormat="1" ht="33" spans="1:14">
      <c r="A51" s="7">
        <v>49</v>
      </c>
      <c r="B51" s="7">
        <v>270700003</v>
      </c>
      <c r="C51" s="7" t="s">
        <v>14</v>
      </c>
      <c r="D51" s="12" t="s">
        <v>82</v>
      </c>
      <c r="E51" s="12" t="s">
        <v>83</v>
      </c>
      <c r="F51" s="13">
        <v>4</v>
      </c>
      <c r="G51" s="10" t="s">
        <v>17</v>
      </c>
      <c r="H51" s="11">
        <v>223.7</v>
      </c>
      <c r="I51" s="11">
        <f t="shared" si="2"/>
        <v>894.8</v>
      </c>
      <c r="J51" s="11">
        <v>4</v>
      </c>
      <c r="K51" s="11">
        <f t="shared" si="1"/>
        <v>3579.2</v>
      </c>
      <c r="L51" s="20"/>
      <c r="M51" s="21"/>
      <c r="N51" s="21"/>
    </row>
    <row r="52" s="1" customFormat="1" ht="33" spans="1:14">
      <c r="A52" s="7">
        <v>50</v>
      </c>
      <c r="B52" s="7">
        <v>270700003</v>
      </c>
      <c r="C52" s="7" t="s">
        <v>14</v>
      </c>
      <c r="D52" s="15"/>
      <c r="E52" s="12" t="s">
        <v>84</v>
      </c>
      <c r="F52" s="13">
        <v>4</v>
      </c>
      <c r="G52" s="10" t="s">
        <v>17</v>
      </c>
      <c r="H52" s="11">
        <v>223.7</v>
      </c>
      <c r="I52" s="11">
        <f t="shared" si="2"/>
        <v>894.8</v>
      </c>
      <c r="J52" s="11">
        <v>3</v>
      </c>
      <c r="K52" s="11">
        <f t="shared" si="1"/>
        <v>2684.4</v>
      </c>
      <c r="L52" s="20"/>
      <c r="M52" s="21"/>
      <c r="N52" s="21"/>
    </row>
    <row r="53" s="1" customFormat="1" ht="33" spans="1:14">
      <c r="A53" s="7">
        <v>51</v>
      </c>
      <c r="B53" s="7">
        <v>270700003</v>
      </c>
      <c r="C53" s="7" t="s">
        <v>14</v>
      </c>
      <c r="D53" s="12" t="s">
        <v>85</v>
      </c>
      <c r="E53" s="12" t="s">
        <v>86</v>
      </c>
      <c r="F53" s="13">
        <v>3</v>
      </c>
      <c r="G53" s="10" t="s">
        <v>17</v>
      </c>
      <c r="H53" s="11">
        <v>223.7</v>
      </c>
      <c r="I53" s="11">
        <f t="shared" si="2"/>
        <v>671.1</v>
      </c>
      <c r="J53" s="11">
        <v>6</v>
      </c>
      <c r="K53" s="11">
        <f t="shared" si="1"/>
        <v>4026.6</v>
      </c>
      <c r="L53" s="20"/>
      <c r="M53" s="21"/>
      <c r="N53" s="21"/>
    </row>
    <row r="54" s="1" customFormat="1" ht="33" spans="1:14">
      <c r="A54" s="7">
        <v>52</v>
      </c>
      <c r="B54" s="7">
        <v>270700003</v>
      </c>
      <c r="C54" s="7" t="s">
        <v>14</v>
      </c>
      <c r="D54" s="12" t="s">
        <v>87</v>
      </c>
      <c r="E54" s="12" t="s">
        <v>88</v>
      </c>
      <c r="F54" s="13">
        <v>2</v>
      </c>
      <c r="G54" s="10" t="s">
        <v>17</v>
      </c>
      <c r="H54" s="11">
        <v>223.7</v>
      </c>
      <c r="I54" s="11">
        <f t="shared" si="2"/>
        <v>447.4</v>
      </c>
      <c r="J54" s="11">
        <v>32</v>
      </c>
      <c r="K54" s="11">
        <f t="shared" si="1"/>
        <v>14316.8</v>
      </c>
      <c r="L54" s="20"/>
      <c r="M54" s="21"/>
      <c r="N54" s="21"/>
    </row>
    <row r="55" s="1" customFormat="1" ht="33" spans="1:14">
      <c r="A55" s="7">
        <v>53</v>
      </c>
      <c r="B55" s="7">
        <v>270700003</v>
      </c>
      <c r="C55" s="7" t="s">
        <v>14</v>
      </c>
      <c r="D55" s="12" t="s">
        <v>89</v>
      </c>
      <c r="E55" s="12" t="s">
        <v>90</v>
      </c>
      <c r="F55" s="13">
        <v>6</v>
      </c>
      <c r="G55" s="10" t="s">
        <v>17</v>
      </c>
      <c r="H55" s="11">
        <v>223.7</v>
      </c>
      <c r="I55" s="11">
        <f t="shared" si="2"/>
        <v>1342.2</v>
      </c>
      <c r="J55" s="11">
        <v>5</v>
      </c>
      <c r="K55" s="11">
        <f t="shared" si="1"/>
        <v>6711</v>
      </c>
      <c r="L55" s="20"/>
      <c r="M55" s="21"/>
      <c r="N55" s="21"/>
    </row>
    <row r="56" s="1" customFormat="1" ht="33" spans="1:14">
      <c r="A56" s="7">
        <v>54</v>
      </c>
      <c r="B56" s="7">
        <v>270700003</v>
      </c>
      <c r="C56" s="7" t="s">
        <v>14</v>
      </c>
      <c r="D56" s="15"/>
      <c r="E56" s="12" t="s">
        <v>91</v>
      </c>
      <c r="F56" s="13">
        <v>9</v>
      </c>
      <c r="G56" s="10" t="s">
        <v>17</v>
      </c>
      <c r="H56" s="11">
        <v>223.7</v>
      </c>
      <c r="I56" s="11">
        <f t="shared" si="2"/>
        <v>2013.3</v>
      </c>
      <c r="J56" s="11">
        <v>4</v>
      </c>
      <c r="K56" s="11">
        <f t="shared" si="1"/>
        <v>8053.2</v>
      </c>
      <c r="L56" s="20"/>
      <c r="M56" s="21"/>
      <c r="N56" s="21"/>
    </row>
    <row r="57" s="1" customFormat="1" ht="33" spans="1:14">
      <c r="A57" s="7">
        <v>55</v>
      </c>
      <c r="B57" s="7">
        <v>270700003</v>
      </c>
      <c r="C57" s="7" t="s">
        <v>14</v>
      </c>
      <c r="D57" s="12" t="s">
        <v>92</v>
      </c>
      <c r="E57" s="12" t="s">
        <v>93</v>
      </c>
      <c r="F57" s="13">
        <v>11</v>
      </c>
      <c r="G57" s="10" t="s">
        <v>17</v>
      </c>
      <c r="H57" s="11">
        <v>223.7</v>
      </c>
      <c r="I57" s="11">
        <f t="shared" si="2"/>
        <v>2460.7</v>
      </c>
      <c r="J57" s="11">
        <v>3</v>
      </c>
      <c r="K57" s="11">
        <f t="shared" si="1"/>
        <v>7382.1</v>
      </c>
      <c r="L57" s="20"/>
      <c r="M57" s="21"/>
      <c r="N57" s="21"/>
    </row>
    <row r="58" s="1" customFormat="1" ht="33" spans="1:14">
      <c r="A58" s="7">
        <v>56</v>
      </c>
      <c r="B58" s="7">
        <v>270700003</v>
      </c>
      <c r="C58" s="7" t="s">
        <v>14</v>
      </c>
      <c r="D58" s="16" t="s">
        <v>94</v>
      </c>
      <c r="E58" s="16" t="s">
        <v>95</v>
      </c>
      <c r="F58" s="17">
        <v>11</v>
      </c>
      <c r="G58" s="10" t="s">
        <v>17</v>
      </c>
      <c r="H58" s="11">
        <v>223.7</v>
      </c>
      <c r="I58" s="11">
        <f t="shared" si="2"/>
        <v>2460.7</v>
      </c>
      <c r="J58" s="11">
        <v>3</v>
      </c>
      <c r="K58" s="11">
        <f t="shared" si="1"/>
        <v>7382.1</v>
      </c>
      <c r="L58" s="20"/>
      <c r="M58" s="21"/>
      <c r="N58" s="21"/>
    </row>
    <row r="59" s="1" customFormat="1" ht="33" spans="1:14">
      <c r="A59" s="7">
        <v>57</v>
      </c>
      <c r="B59" s="7">
        <v>270700003</v>
      </c>
      <c r="C59" s="7" t="s">
        <v>14</v>
      </c>
      <c r="D59" s="16" t="s">
        <v>96</v>
      </c>
      <c r="E59" s="16" t="s">
        <v>97</v>
      </c>
      <c r="F59" s="17">
        <v>11</v>
      </c>
      <c r="G59" s="10" t="s">
        <v>17</v>
      </c>
      <c r="H59" s="11">
        <v>223.7</v>
      </c>
      <c r="I59" s="11">
        <f t="shared" si="2"/>
        <v>2460.7</v>
      </c>
      <c r="J59" s="11">
        <v>11</v>
      </c>
      <c r="K59" s="11">
        <f t="shared" si="1"/>
        <v>27067.7</v>
      </c>
      <c r="L59" s="20"/>
      <c r="M59" s="21"/>
      <c r="N59" s="21"/>
    </row>
    <row r="60" s="1" customFormat="1" ht="33" spans="1:14">
      <c r="A60" s="7">
        <v>58</v>
      </c>
      <c r="B60" s="7">
        <v>270700003</v>
      </c>
      <c r="C60" s="7" t="s">
        <v>14</v>
      </c>
      <c r="D60" s="16" t="s">
        <v>98</v>
      </c>
      <c r="E60" s="16" t="s">
        <v>99</v>
      </c>
      <c r="F60" s="17">
        <v>11</v>
      </c>
      <c r="G60" s="10" t="s">
        <v>17</v>
      </c>
      <c r="H60" s="11">
        <v>223.7</v>
      </c>
      <c r="I60" s="11">
        <f t="shared" si="2"/>
        <v>2460.7</v>
      </c>
      <c r="J60" s="11">
        <v>6</v>
      </c>
      <c r="K60" s="11">
        <f t="shared" si="1"/>
        <v>14764.2</v>
      </c>
      <c r="L60" s="20"/>
      <c r="M60" s="21"/>
      <c r="N60" s="21"/>
    </row>
    <row r="61" s="1" customFormat="1" ht="33" spans="1:14">
      <c r="A61" s="7">
        <v>59</v>
      </c>
      <c r="B61" s="7">
        <v>270700003</v>
      </c>
      <c r="C61" s="7" t="s">
        <v>14</v>
      </c>
      <c r="D61" s="16" t="s">
        <v>100</v>
      </c>
      <c r="E61" s="16" t="s">
        <v>101</v>
      </c>
      <c r="F61" s="17">
        <v>11</v>
      </c>
      <c r="G61" s="10" t="s">
        <v>17</v>
      </c>
      <c r="H61" s="11">
        <v>223.7</v>
      </c>
      <c r="I61" s="11">
        <f t="shared" si="2"/>
        <v>2460.7</v>
      </c>
      <c r="J61" s="11">
        <v>9</v>
      </c>
      <c r="K61" s="11">
        <f t="shared" si="1"/>
        <v>22146.3</v>
      </c>
      <c r="L61" s="20"/>
      <c r="M61" s="21"/>
      <c r="N61" s="21"/>
    </row>
    <row r="62" s="1" customFormat="1" ht="33" spans="1:14">
      <c r="A62" s="7">
        <v>60</v>
      </c>
      <c r="B62" s="7">
        <v>270700003</v>
      </c>
      <c r="C62" s="7" t="s">
        <v>14</v>
      </c>
      <c r="D62" s="16" t="s">
        <v>102</v>
      </c>
      <c r="E62" s="16" t="s">
        <v>103</v>
      </c>
      <c r="F62" s="17">
        <v>11</v>
      </c>
      <c r="G62" s="10" t="s">
        <v>17</v>
      </c>
      <c r="H62" s="11">
        <v>223.7</v>
      </c>
      <c r="I62" s="11">
        <f t="shared" si="2"/>
        <v>2460.7</v>
      </c>
      <c r="J62" s="11">
        <v>4</v>
      </c>
      <c r="K62" s="11">
        <f t="shared" si="1"/>
        <v>9842.8</v>
      </c>
      <c r="L62" s="20"/>
      <c r="M62" s="21"/>
      <c r="N62" s="21"/>
    </row>
    <row r="63" s="1" customFormat="1" ht="33" spans="1:14">
      <c r="A63" s="7">
        <v>61</v>
      </c>
      <c r="B63" s="7">
        <v>270700003</v>
      </c>
      <c r="C63" s="7" t="s">
        <v>14</v>
      </c>
      <c r="D63" s="16" t="s">
        <v>104</v>
      </c>
      <c r="E63" s="16" t="s">
        <v>105</v>
      </c>
      <c r="F63" s="17">
        <v>11</v>
      </c>
      <c r="G63" s="10" t="s">
        <v>17</v>
      </c>
      <c r="H63" s="11">
        <v>223.7</v>
      </c>
      <c r="I63" s="11">
        <f t="shared" si="2"/>
        <v>2460.7</v>
      </c>
      <c r="J63" s="11">
        <v>5</v>
      </c>
      <c r="K63" s="11">
        <f t="shared" si="1"/>
        <v>12303.5</v>
      </c>
      <c r="L63" s="20"/>
      <c r="M63" s="21"/>
      <c r="N63" s="21"/>
    </row>
    <row r="64" s="1" customFormat="1" ht="33" spans="1:14">
      <c r="A64" s="7">
        <v>62</v>
      </c>
      <c r="B64" s="7">
        <v>270700003</v>
      </c>
      <c r="C64" s="7" t="s">
        <v>14</v>
      </c>
      <c r="D64" s="16" t="s">
        <v>106</v>
      </c>
      <c r="E64" s="16" t="s">
        <v>107</v>
      </c>
      <c r="F64" s="17">
        <v>7</v>
      </c>
      <c r="G64" s="10" t="s">
        <v>17</v>
      </c>
      <c r="H64" s="11">
        <v>223.7</v>
      </c>
      <c r="I64" s="11">
        <f t="shared" si="2"/>
        <v>1565.9</v>
      </c>
      <c r="J64" s="11">
        <v>9</v>
      </c>
      <c r="K64" s="11">
        <f t="shared" si="1"/>
        <v>14093.1</v>
      </c>
      <c r="L64" s="20"/>
      <c r="M64" s="21"/>
      <c r="N64" s="21"/>
    </row>
    <row r="65" s="1" customFormat="1" ht="33" spans="1:14">
      <c r="A65" s="7">
        <v>63</v>
      </c>
      <c r="B65" s="7">
        <v>270700003</v>
      </c>
      <c r="C65" s="7" t="s">
        <v>14</v>
      </c>
      <c r="D65" s="16" t="s">
        <v>108</v>
      </c>
      <c r="E65" s="16" t="s">
        <v>109</v>
      </c>
      <c r="F65" s="17">
        <v>6</v>
      </c>
      <c r="G65" s="10" t="s">
        <v>17</v>
      </c>
      <c r="H65" s="11">
        <v>223.7</v>
      </c>
      <c r="I65" s="11">
        <f t="shared" si="2"/>
        <v>1342.2</v>
      </c>
      <c r="J65" s="11">
        <v>5</v>
      </c>
      <c r="K65" s="11">
        <f t="shared" si="1"/>
        <v>6711</v>
      </c>
      <c r="L65" s="20"/>
      <c r="M65" s="21"/>
      <c r="N65" s="21"/>
    </row>
    <row r="66" s="1" customFormat="1" ht="33" spans="1:14">
      <c r="A66" s="7">
        <v>64</v>
      </c>
      <c r="B66" s="7">
        <v>270700003</v>
      </c>
      <c r="C66" s="7" t="s">
        <v>14</v>
      </c>
      <c r="D66" s="16" t="s">
        <v>110</v>
      </c>
      <c r="E66" s="16" t="s">
        <v>111</v>
      </c>
      <c r="F66" s="17">
        <v>7</v>
      </c>
      <c r="G66" s="10" t="s">
        <v>17</v>
      </c>
      <c r="H66" s="11">
        <v>223.7</v>
      </c>
      <c r="I66" s="11">
        <f t="shared" si="2"/>
        <v>1565.9</v>
      </c>
      <c r="J66" s="11">
        <v>7</v>
      </c>
      <c r="K66" s="11">
        <f t="shared" si="1"/>
        <v>10961.3</v>
      </c>
      <c r="L66" s="20"/>
      <c r="M66" s="21"/>
      <c r="N66" s="21"/>
    </row>
    <row r="67" s="1" customFormat="1" ht="33" spans="1:14">
      <c r="A67" s="7">
        <v>65</v>
      </c>
      <c r="B67" s="7">
        <v>270700003</v>
      </c>
      <c r="C67" s="7" t="s">
        <v>14</v>
      </c>
      <c r="D67" s="16" t="s">
        <v>112</v>
      </c>
      <c r="E67" s="16" t="s">
        <v>113</v>
      </c>
      <c r="F67" s="17">
        <v>7</v>
      </c>
      <c r="G67" s="10" t="s">
        <v>17</v>
      </c>
      <c r="H67" s="11">
        <v>223.7</v>
      </c>
      <c r="I67" s="11">
        <f t="shared" si="2"/>
        <v>1565.9</v>
      </c>
      <c r="J67" s="11">
        <v>11</v>
      </c>
      <c r="K67" s="11">
        <f t="shared" si="1"/>
        <v>17224.9</v>
      </c>
      <c r="L67" s="20"/>
      <c r="M67" s="21"/>
      <c r="N67" s="21"/>
    </row>
    <row r="68" s="1" customFormat="1" ht="33" spans="1:14">
      <c r="A68" s="7">
        <v>66</v>
      </c>
      <c r="B68" s="7">
        <v>270700003</v>
      </c>
      <c r="C68" s="7" t="s">
        <v>14</v>
      </c>
      <c r="D68" s="16" t="s">
        <v>114</v>
      </c>
      <c r="E68" s="16" t="s">
        <v>115</v>
      </c>
      <c r="F68" s="17">
        <v>7</v>
      </c>
      <c r="G68" s="10" t="s">
        <v>17</v>
      </c>
      <c r="H68" s="11">
        <v>223.7</v>
      </c>
      <c r="I68" s="11">
        <f t="shared" si="2"/>
        <v>1565.9</v>
      </c>
      <c r="J68" s="11">
        <v>4</v>
      </c>
      <c r="K68" s="11">
        <f t="shared" ref="K68:K81" si="3">I68*J68</f>
        <v>6263.6</v>
      </c>
      <c r="L68" s="20"/>
      <c r="M68" s="21"/>
      <c r="N68" s="21"/>
    </row>
    <row r="69" s="1" customFormat="1" ht="33" spans="1:14">
      <c r="A69" s="7">
        <v>67</v>
      </c>
      <c r="B69" s="7">
        <v>270700003</v>
      </c>
      <c r="C69" s="7" t="s">
        <v>14</v>
      </c>
      <c r="D69" s="16" t="s">
        <v>116</v>
      </c>
      <c r="E69" s="16" t="s">
        <v>117</v>
      </c>
      <c r="F69" s="17">
        <v>7</v>
      </c>
      <c r="G69" s="10" t="s">
        <v>17</v>
      </c>
      <c r="H69" s="11">
        <v>223.7</v>
      </c>
      <c r="I69" s="11">
        <f t="shared" si="2"/>
        <v>1565.9</v>
      </c>
      <c r="J69" s="11">
        <v>5</v>
      </c>
      <c r="K69" s="11">
        <f t="shared" si="3"/>
        <v>7829.5</v>
      </c>
      <c r="L69" s="20"/>
      <c r="M69" s="21"/>
      <c r="N69" s="21"/>
    </row>
    <row r="70" s="1" customFormat="1" ht="33" spans="1:14">
      <c r="A70" s="7">
        <v>68</v>
      </c>
      <c r="B70" s="7">
        <v>270700003</v>
      </c>
      <c r="C70" s="7" t="s">
        <v>14</v>
      </c>
      <c r="D70" s="16" t="s">
        <v>118</v>
      </c>
      <c r="E70" s="16" t="s">
        <v>119</v>
      </c>
      <c r="F70" s="17">
        <v>5</v>
      </c>
      <c r="G70" s="10" t="s">
        <v>17</v>
      </c>
      <c r="H70" s="11">
        <v>223.7</v>
      </c>
      <c r="I70" s="11">
        <f t="shared" si="2"/>
        <v>1118.5</v>
      </c>
      <c r="J70" s="11">
        <v>18</v>
      </c>
      <c r="K70" s="11">
        <f t="shared" si="3"/>
        <v>20133</v>
      </c>
      <c r="L70" s="20"/>
      <c r="M70" s="21"/>
      <c r="N70" s="21"/>
    </row>
    <row r="71" s="1" customFormat="1" ht="33" spans="1:14">
      <c r="A71" s="7">
        <v>69</v>
      </c>
      <c r="B71" s="7">
        <v>270700003</v>
      </c>
      <c r="C71" s="7" t="s">
        <v>14</v>
      </c>
      <c r="D71" s="16" t="s">
        <v>120</v>
      </c>
      <c r="E71" s="16" t="s">
        <v>121</v>
      </c>
      <c r="F71" s="17">
        <v>5</v>
      </c>
      <c r="G71" s="10" t="s">
        <v>17</v>
      </c>
      <c r="H71" s="11">
        <v>223.7</v>
      </c>
      <c r="I71" s="11">
        <f t="shared" si="2"/>
        <v>1118.5</v>
      </c>
      <c r="J71" s="11">
        <v>4</v>
      </c>
      <c r="K71" s="11">
        <f t="shared" si="3"/>
        <v>4474</v>
      </c>
      <c r="L71" s="20"/>
      <c r="M71" s="21"/>
      <c r="N71" s="21"/>
    </row>
    <row r="72" s="1" customFormat="1" ht="33" spans="1:14">
      <c r="A72" s="7">
        <v>70</v>
      </c>
      <c r="B72" s="7">
        <v>270700003</v>
      </c>
      <c r="C72" s="7" t="s">
        <v>14</v>
      </c>
      <c r="D72" s="16" t="s">
        <v>122</v>
      </c>
      <c r="E72" s="16" t="s">
        <v>123</v>
      </c>
      <c r="F72" s="17">
        <v>5</v>
      </c>
      <c r="G72" s="10" t="s">
        <v>17</v>
      </c>
      <c r="H72" s="11">
        <v>223.7</v>
      </c>
      <c r="I72" s="11">
        <f t="shared" si="2"/>
        <v>1118.5</v>
      </c>
      <c r="J72" s="11">
        <v>13</v>
      </c>
      <c r="K72" s="11">
        <f t="shared" si="3"/>
        <v>14540.5</v>
      </c>
      <c r="L72" s="20"/>
      <c r="M72" s="21"/>
      <c r="N72" s="21"/>
    </row>
    <row r="73" s="1" customFormat="1" ht="33" spans="1:14">
      <c r="A73" s="7">
        <v>71</v>
      </c>
      <c r="B73" s="7">
        <v>270700003</v>
      </c>
      <c r="C73" s="7" t="s">
        <v>14</v>
      </c>
      <c r="D73" s="16" t="s">
        <v>124</v>
      </c>
      <c r="E73" s="16" t="s">
        <v>125</v>
      </c>
      <c r="F73" s="17">
        <v>5</v>
      </c>
      <c r="G73" s="10" t="s">
        <v>17</v>
      </c>
      <c r="H73" s="11">
        <v>223.7</v>
      </c>
      <c r="I73" s="11">
        <f t="shared" si="2"/>
        <v>1118.5</v>
      </c>
      <c r="J73" s="11">
        <v>5</v>
      </c>
      <c r="K73" s="11">
        <f t="shared" si="3"/>
        <v>5592.5</v>
      </c>
      <c r="L73" s="20"/>
      <c r="M73" s="21"/>
      <c r="N73" s="21"/>
    </row>
    <row r="74" s="1" customFormat="1" ht="33" spans="1:14">
      <c r="A74" s="7">
        <v>72</v>
      </c>
      <c r="B74" s="7">
        <v>270700003</v>
      </c>
      <c r="C74" s="7" t="s">
        <v>14</v>
      </c>
      <c r="D74" s="16" t="s">
        <v>126</v>
      </c>
      <c r="E74" s="16" t="s">
        <v>127</v>
      </c>
      <c r="F74" s="17">
        <v>5</v>
      </c>
      <c r="G74" s="10" t="s">
        <v>17</v>
      </c>
      <c r="H74" s="11">
        <v>223.7</v>
      </c>
      <c r="I74" s="11">
        <f t="shared" si="2"/>
        <v>1118.5</v>
      </c>
      <c r="J74" s="11">
        <v>6</v>
      </c>
      <c r="K74" s="11">
        <f t="shared" si="3"/>
        <v>6711</v>
      </c>
      <c r="L74" s="20"/>
      <c r="M74" s="21"/>
      <c r="N74" s="21"/>
    </row>
    <row r="75" s="1" customFormat="1" ht="49.5" spans="1:14">
      <c r="A75" s="7">
        <v>73</v>
      </c>
      <c r="B75" s="7">
        <v>270700003</v>
      </c>
      <c r="C75" s="7" t="s">
        <v>14</v>
      </c>
      <c r="D75" s="16" t="s">
        <v>128</v>
      </c>
      <c r="E75" s="16" t="s">
        <v>129</v>
      </c>
      <c r="F75" s="17">
        <v>8</v>
      </c>
      <c r="G75" s="10" t="s">
        <v>17</v>
      </c>
      <c r="H75" s="11">
        <v>223.7</v>
      </c>
      <c r="I75" s="11">
        <f t="shared" si="2"/>
        <v>1789.6</v>
      </c>
      <c r="J75" s="11">
        <v>8</v>
      </c>
      <c r="K75" s="11">
        <f t="shared" si="3"/>
        <v>14316.8</v>
      </c>
      <c r="L75" s="20"/>
      <c r="M75" s="21"/>
      <c r="N75" s="21"/>
    </row>
    <row r="76" s="1" customFormat="1" ht="49.5" spans="1:14">
      <c r="A76" s="7">
        <v>74</v>
      </c>
      <c r="B76" s="7">
        <v>270700003</v>
      </c>
      <c r="C76" s="7" t="s">
        <v>14</v>
      </c>
      <c r="D76" s="16" t="s">
        <v>130</v>
      </c>
      <c r="E76" s="16" t="s">
        <v>131</v>
      </c>
      <c r="F76" s="17">
        <v>7</v>
      </c>
      <c r="G76" s="10" t="s">
        <v>17</v>
      </c>
      <c r="H76" s="11">
        <v>223.7</v>
      </c>
      <c r="I76" s="11">
        <f t="shared" si="2"/>
        <v>1565.9</v>
      </c>
      <c r="J76" s="11">
        <v>11</v>
      </c>
      <c r="K76" s="11">
        <f t="shared" si="3"/>
        <v>17224.9</v>
      </c>
      <c r="L76" s="20"/>
      <c r="M76" s="21"/>
      <c r="N76" s="21"/>
    </row>
    <row r="77" s="1" customFormat="1" ht="33" spans="1:14">
      <c r="A77" s="7">
        <v>75</v>
      </c>
      <c r="B77" s="7">
        <v>270700003</v>
      </c>
      <c r="C77" s="7" t="s">
        <v>14</v>
      </c>
      <c r="D77" s="16" t="s">
        <v>132</v>
      </c>
      <c r="E77" s="16" t="s">
        <v>133</v>
      </c>
      <c r="F77" s="17">
        <v>3</v>
      </c>
      <c r="G77" s="10" t="s">
        <v>17</v>
      </c>
      <c r="H77" s="11">
        <v>223.7</v>
      </c>
      <c r="I77" s="11">
        <f t="shared" si="2"/>
        <v>671.1</v>
      </c>
      <c r="J77" s="11">
        <v>14</v>
      </c>
      <c r="K77" s="11">
        <f t="shared" si="3"/>
        <v>9395.4</v>
      </c>
      <c r="L77" s="20"/>
      <c r="M77" s="21"/>
      <c r="N77" s="21"/>
    </row>
    <row r="78" s="1" customFormat="1" ht="36" customHeight="1" spans="1:14">
      <c r="A78" s="7">
        <v>76</v>
      </c>
      <c r="B78" s="7">
        <v>270700003</v>
      </c>
      <c r="C78" s="7" t="s">
        <v>14</v>
      </c>
      <c r="D78" s="16" t="s">
        <v>134</v>
      </c>
      <c r="E78" s="16" t="s">
        <v>133</v>
      </c>
      <c r="F78" s="17">
        <v>3</v>
      </c>
      <c r="G78" s="10" t="s">
        <v>17</v>
      </c>
      <c r="H78" s="11">
        <v>223.7</v>
      </c>
      <c r="I78" s="11">
        <f t="shared" si="2"/>
        <v>671.1</v>
      </c>
      <c r="J78" s="11">
        <v>17</v>
      </c>
      <c r="K78" s="11">
        <f t="shared" si="3"/>
        <v>11408.7</v>
      </c>
      <c r="L78" s="20"/>
      <c r="M78" s="21"/>
      <c r="N78" s="21"/>
    </row>
    <row r="79" s="1" customFormat="1" ht="48" customHeight="1" spans="1:14">
      <c r="A79" s="7">
        <v>77</v>
      </c>
      <c r="B79" s="7">
        <v>270700003</v>
      </c>
      <c r="C79" s="7" t="s">
        <v>14</v>
      </c>
      <c r="D79" s="16" t="s">
        <v>135</v>
      </c>
      <c r="E79" s="16" t="s">
        <v>136</v>
      </c>
      <c r="F79" s="17">
        <v>9</v>
      </c>
      <c r="G79" s="10" t="s">
        <v>17</v>
      </c>
      <c r="H79" s="11">
        <v>223.7</v>
      </c>
      <c r="I79" s="11">
        <f t="shared" si="2"/>
        <v>2013.3</v>
      </c>
      <c r="J79" s="11">
        <v>6</v>
      </c>
      <c r="K79" s="11">
        <f t="shared" si="3"/>
        <v>12079.8</v>
      </c>
      <c r="L79" s="20"/>
      <c r="M79" s="21"/>
      <c r="N79" s="21"/>
    </row>
    <row r="80" s="1" customFormat="1" ht="52.5" customHeight="1" spans="1:14">
      <c r="A80" s="7">
        <v>78</v>
      </c>
      <c r="B80" s="7">
        <v>270700003</v>
      </c>
      <c r="C80" s="7" t="s">
        <v>14</v>
      </c>
      <c r="D80" s="16" t="s">
        <v>137</v>
      </c>
      <c r="E80" s="16" t="s">
        <v>138</v>
      </c>
      <c r="F80" s="17">
        <v>9</v>
      </c>
      <c r="G80" s="10" t="s">
        <v>17</v>
      </c>
      <c r="H80" s="11">
        <v>223.7</v>
      </c>
      <c r="I80" s="11">
        <f t="shared" si="2"/>
        <v>2013.3</v>
      </c>
      <c r="J80" s="11">
        <v>7</v>
      </c>
      <c r="K80" s="11">
        <f t="shared" si="3"/>
        <v>14093.1</v>
      </c>
      <c r="L80" s="20"/>
      <c r="M80" s="21"/>
      <c r="N80" s="21"/>
    </row>
    <row r="81" s="1" customFormat="1" ht="33" spans="1:14">
      <c r="A81" s="7">
        <v>79</v>
      </c>
      <c r="B81" s="7">
        <v>270700003</v>
      </c>
      <c r="C81" s="7" t="s">
        <v>14</v>
      </c>
      <c r="D81" s="16" t="s">
        <v>139</v>
      </c>
      <c r="E81" s="16" t="s">
        <v>140</v>
      </c>
      <c r="F81" s="17">
        <v>4</v>
      </c>
      <c r="G81" s="10" t="s">
        <v>17</v>
      </c>
      <c r="H81" s="11">
        <v>223.7</v>
      </c>
      <c r="I81" s="11">
        <f t="shared" si="2"/>
        <v>894.8</v>
      </c>
      <c r="J81" s="11">
        <v>10</v>
      </c>
      <c r="K81" s="11">
        <f t="shared" si="3"/>
        <v>8948</v>
      </c>
      <c r="L81" s="20"/>
      <c r="M81" s="21"/>
      <c r="N81" s="21"/>
    </row>
    <row r="82" customFormat="1" ht="25" customHeight="1" spans="1:14">
      <c r="A82" s="22" t="s">
        <v>141</v>
      </c>
      <c r="B82" s="23"/>
      <c r="C82" s="23"/>
      <c r="D82" s="23"/>
      <c r="E82" s="23"/>
      <c r="F82" s="23"/>
      <c r="G82" s="23"/>
      <c r="H82" s="23"/>
      <c r="I82" s="24"/>
      <c r="J82" s="25">
        <f>SUM(J3:J81)</f>
        <v>1494</v>
      </c>
      <c r="K82" s="25">
        <f>SUM(K3:K81)</f>
        <v>1399690.9</v>
      </c>
      <c r="L82" s="26"/>
      <c r="M82" s="27"/>
      <c r="N82" s="27"/>
    </row>
  </sheetData>
  <mergeCells count="7">
    <mergeCell ref="A1:N1"/>
    <mergeCell ref="A82:I82"/>
    <mergeCell ref="D18:D31"/>
    <mergeCell ref="D33:D41"/>
    <mergeCell ref="D42:D50"/>
    <mergeCell ref="D51:D52"/>
    <mergeCell ref="D55:D56"/>
  </mergeCells>
  <pageMargins left="0.550694444444444" right="0.472222222222222" top="0.393055555555556" bottom="0.4326388888888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精准医疗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Administrator</cp:lastModifiedBy>
  <dcterms:created xsi:type="dcterms:W3CDTF">2022-05-09T07:57:00Z</dcterms:created>
  <cp:lastPrinted>2025-07-15T07:14:00Z</cp:lastPrinted>
  <dcterms:modified xsi:type="dcterms:W3CDTF">2025-09-30T03:38:29Z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97905AA429634C72B421868BF81E8DCB_13</vt:lpwstr>
  </property>
  <property fmtid="{D5CDD505-2E9C-101B-9397-08002B2CF9AE}" pid="3" name="KSOProductBuildVer">
    <vt:lpwstr>2052-11.8.6.9023</vt:lpwstr>
  </property>
</Properties>
</file>